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B185" i="1"/>
  <c r="A185" i="1"/>
  <c r="L184" i="1"/>
  <c r="J184" i="1"/>
  <c r="J195" i="1" s="1"/>
  <c r="I184" i="1"/>
  <c r="H184" i="1"/>
  <c r="H195" i="1" s="1"/>
  <c r="G184" i="1"/>
  <c r="G195" i="1" s="1"/>
  <c r="F195" i="1"/>
  <c r="B176" i="1"/>
  <c r="A176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B147" i="1"/>
  <c r="A147" i="1"/>
  <c r="L146" i="1"/>
  <c r="J146" i="1"/>
  <c r="I146" i="1"/>
  <c r="I157" i="1" s="1"/>
  <c r="H146" i="1"/>
  <c r="H157" i="1" s="1"/>
  <c r="G146" i="1"/>
  <c r="G157" i="1" s="1"/>
  <c r="F157" i="1"/>
  <c r="B138" i="1"/>
  <c r="A138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B109" i="1"/>
  <c r="A109" i="1"/>
  <c r="L108" i="1"/>
  <c r="L119" i="1" s="1"/>
  <c r="J108" i="1"/>
  <c r="I108" i="1"/>
  <c r="H108" i="1"/>
  <c r="G108" i="1"/>
  <c r="G119" i="1" s="1"/>
  <c r="F119" i="1"/>
  <c r="B100" i="1"/>
  <c r="A100" i="1"/>
  <c r="B90" i="1"/>
  <c r="A90" i="1"/>
  <c r="L89" i="1"/>
  <c r="J89" i="1"/>
  <c r="J100" i="1" s="1"/>
  <c r="I89" i="1"/>
  <c r="I100" i="1" s="1"/>
  <c r="H89" i="1"/>
  <c r="H100" i="1" s="1"/>
  <c r="G89" i="1"/>
  <c r="G100" i="1" s="1"/>
  <c r="F100" i="1"/>
  <c r="G81" i="1"/>
  <c r="B81" i="1"/>
  <c r="A81" i="1"/>
  <c r="B71" i="1"/>
  <c r="A71" i="1"/>
  <c r="L70" i="1"/>
  <c r="J70" i="1"/>
  <c r="J81" i="1" s="1"/>
  <c r="I70" i="1"/>
  <c r="H70" i="1"/>
  <c r="H81" i="1" s="1"/>
  <c r="G70" i="1"/>
  <c r="F70" i="1"/>
  <c r="F81" i="1" s="1"/>
  <c r="B62" i="1"/>
  <c r="A62" i="1"/>
  <c r="B52" i="1"/>
  <c r="A52" i="1"/>
  <c r="L51" i="1"/>
  <c r="J51" i="1"/>
  <c r="J62" i="1" s="1"/>
  <c r="I51" i="1"/>
  <c r="I62" i="1" s="1"/>
  <c r="H51" i="1"/>
  <c r="H62" i="1" s="1"/>
  <c r="G51" i="1"/>
  <c r="F62" i="1"/>
  <c r="B43" i="1"/>
  <c r="A43" i="1"/>
  <c r="B33" i="1"/>
  <c r="A33" i="1"/>
  <c r="L32" i="1"/>
  <c r="L43" i="1" s="1"/>
  <c r="J32" i="1"/>
  <c r="J43" i="1" s="1"/>
  <c r="I32" i="1"/>
  <c r="H32" i="1"/>
  <c r="G32" i="1"/>
  <c r="G43" i="1" s="1"/>
  <c r="F32" i="1"/>
  <c r="B24" i="1"/>
  <c r="A24" i="1"/>
  <c r="B14" i="1"/>
  <c r="A14" i="1"/>
  <c r="L13" i="1"/>
  <c r="J13" i="1"/>
  <c r="J24" i="1" s="1"/>
  <c r="I13" i="1"/>
  <c r="H13" i="1"/>
  <c r="G13" i="1"/>
  <c r="F24" i="1"/>
  <c r="I43" i="1" l="1"/>
  <c r="H43" i="1"/>
  <c r="G24" i="1"/>
  <c r="H24" i="1"/>
  <c r="I24" i="1"/>
  <c r="L195" i="1"/>
  <c r="L176" i="1"/>
  <c r="L100" i="1"/>
  <c r="L81" i="1"/>
  <c r="L62" i="1"/>
  <c r="L24" i="1"/>
  <c r="L138" i="1"/>
  <c r="L157" i="1"/>
  <c r="I195" i="1"/>
  <c r="G176" i="1"/>
  <c r="J157" i="1"/>
  <c r="J119" i="1"/>
  <c r="I119" i="1"/>
  <c r="H119" i="1"/>
  <c r="I81" i="1"/>
  <c r="G62" i="1"/>
  <c r="F43" i="1"/>
  <c r="F196" i="1"/>
  <c r="J196" i="1" l="1"/>
  <c r="H196" i="1"/>
  <c r="G196" i="1"/>
  <c r="L196" i="1"/>
  <c r="I196" i="1"/>
</calcChain>
</file>

<file path=xl/sharedStrings.xml><?xml version="1.0" encoding="utf-8"?>
<sst xmlns="http://schemas.openxmlformats.org/spreadsheetml/2006/main" count="224" uniqueCount="62">
  <si>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</si>
  <si>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</si>
  <si>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</si>
  <si>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</si>
  <si>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</si>
  <si>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</si>
  <si>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</si>
  <si>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</si>
  <si>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</si>
  <si>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</si>
  <si>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</si>
  <si>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</si>
  <si>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</si>
  <si>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</si>
  <si>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</si>
  <si>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</si>
  <si>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</si>
  <si>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</si>
  <si>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</si>
  <si>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</si>
  <si>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</si>
  <si>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</si>
  <si>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</si>
  <si>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</si>
  <si>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</si>
  <si>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</si>
  <si>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</si>
  <si>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</si>
  <si>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</si>
  <si>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</si>
  <si>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</si>
  <si>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</si>
  <si>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</si>
  <si>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Каша гречневая рассыпчатая</t>
  </si>
  <si>
    <t>3 блюдо</t>
  </si>
  <si>
    <t>Чай с сахаром и лимоном</t>
  </si>
  <si>
    <t>200/5</t>
  </si>
  <si>
    <t>Батон нарезной</t>
  </si>
  <si>
    <t>Кнели из кур с рисом</t>
  </si>
  <si>
    <t>Макароные изделия отварные</t>
  </si>
  <si>
    <t>Соус красный основной</t>
  </si>
  <si>
    <t>Чай с сахаром</t>
  </si>
  <si>
    <t>соус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</si>
  <si>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</si>
  <si>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</si>
  <si>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</si>
  <si>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</si>
  <si>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</si>
  <si>
    <t>Курица тушеная с морковью</t>
  </si>
  <si>
    <t>Рис отварной</t>
  </si>
  <si>
    <t>Котлета рубленая куриная</t>
  </si>
  <si>
    <t>Пюре картофельное</t>
  </si>
  <si>
    <t xml:space="preserve">Чай с сахаром </t>
  </si>
  <si>
    <t>Биточки мясные</t>
  </si>
  <si>
    <t>Макаронные изделия отварные</t>
  </si>
  <si>
    <t>Биточки куриные припущенные</t>
  </si>
  <si>
    <t>Фрикадельки из кур</t>
  </si>
  <si>
    <t>Каша "Дружба" с сахаром и со сливочным маслом</t>
  </si>
  <si>
    <t>200/12/14</t>
  </si>
  <si>
    <t>Директор ООО "Фабрика питания"</t>
  </si>
  <si>
    <t>Частикова С.В.</t>
  </si>
  <si>
    <t>Истобенская основная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</si>
</sst>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1" fillId="0" borderId="0"/>
    <xf numFmtId="0" fontId="12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O71" sqref="O7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855468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56" t="s">
        <v>61</v>
      </c>
      <c r="D1" s="57"/>
      <c r="E1" s="58"/>
      <c r="F1" s="11" t="s">
        <v>16</v>
      </c>
      <c r="G1" s="2" t="s">
        <v>17</v>
      </c>
      <c r="H1" s="59" t="s">
        <v>59</v>
      </c>
      <c r="I1" s="59"/>
      <c r="J1" s="59"/>
      <c r="K1" s="59"/>
    </row>
    <row r="2" spans="1:12" ht="18" x14ac:dyDescent="0.2">
      <c r="A2" s="34" t="s">
        <v>6</v>
      </c>
      <c r="C2" s="2"/>
      <c r="G2" s="2" t="s">
        <v>18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9</v>
      </c>
      <c r="I3" s="47">
        <v>1</v>
      </c>
      <c r="J3" s="48">
        <v>2024</v>
      </c>
      <c r="K3" s="49"/>
    </row>
    <row r="4" spans="1:12" x14ac:dyDescent="0.2">
      <c r="C4" s="2"/>
      <c r="D4" s="4"/>
      <c r="H4" s="46" t="s">
        <v>29</v>
      </c>
      <c r="I4" s="46" t="s">
        <v>30</v>
      </c>
      <c r="J4" s="46" t="s">
        <v>31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27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28</v>
      </c>
    </row>
    <row r="6" spans="1:12" ht="15" x14ac:dyDescent="0.25">
      <c r="A6" s="19">
        <v>1</v>
      </c>
      <c r="B6" s="20">
        <v>1</v>
      </c>
      <c r="C6" s="21" t="s">
        <v>20</v>
      </c>
      <c r="D6" s="50" t="s">
        <v>24</v>
      </c>
      <c r="E6" s="38" t="s">
        <v>32</v>
      </c>
      <c r="F6" s="39">
        <v>90</v>
      </c>
      <c r="G6" s="39">
        <v>8.57</v>
      </c>
      <c r="H6" s="39">
        <v>18.420000000000002</v>
      </c>
      <c r="I6" s="39">
        <v>3.54</v>
      </c>
      <c r="J6" s="39">
        <v>237.16</v>
      </c>
      <c r="K6" s="40">
        <v>260</v>
      </c>
      <c r="L6" s="39">
        <v>30.18</v>
      </c>
    </row>
    <row r="7" spans="1:12" ht="15" x14ac:dyDescent="0.25">
      <c r="A7" s="22"/>
      <c r="B7" s="14"/>
      <c r="C7" s="10"/>
      <c r="D7" s="51" t="s">
        <v>25</v>
      </c>
      <c r="E7" s="41" t="s">
        <v>33</v>
      </c>
      <c r="F7" s="42">
        <v>150</v>
      </c>
      <c r="G7" s="42">
        <v>4.37</v>
      </c>
      <c r="H7" s="42">
        <v>5.57</v>
      </c>
      <c r="I7" s="42">
        <v>34.049999999999997</v>
      </c>
      <c r="J7" s="42">
        <v>227.42</v>
      </c>
      <c r="K7" s="43">
        <v>302</v>
      </c>
      <c r="L7" s="42">
        <v>21</v>
      </c>
    </row>
    <row r="8" spans="1:12" ht="15" x14ac:dyDescent="0.25">
      <c r="A8" s="22"/>
      <c r="B8" s="14"/>
      <c r="C8" s="10"/>
      <c r="D8" s="52" t="s">
        <v>34</v>
      </c>
      <c r="E8" s="41" t="s">
        <v>35</v>
      </c>
      <c r="F8" s="42" t="s">
        <v>36</v>
      </c>
      <c r="G8" s="42">
        <v>0.24</v>
      </c>
      <c r="H8" s="42">
        <v>0</v>
      </c>
      <c r="I8" s="42">
        <v>15.16</v>
      </c>
      <c r="J8" s="42">
        <v>60.48</v>
      </c>
      <c r="K8" s="43">
        <v>494</v>
      </c>
      <c r="L8" s="42">
        <v>8</v>
      </c>
    </row>
    <row r="9" spans="1:12" ht="15" x14ac:dyDescent="0.25">
      <c r="A9" s="22"/>
      <c r="B9" s="14"/>
      <c r="C9" s="10"/>
      <c r="D9" s="52" t="s">
        <v>21</v>
      </c>
      <c r="E9" s="41" t="s">
        <v>37</v>
      </c>
      <c r="F9" s="42">
        <v>60</v>
      </c>
      <c r="G9" s="42">
        <v>4.5</v>
      </c>
      <c r="H9" s="42">
        <v>1.74</v>
      </c>
      <c r="I9" s="42">
        <v>30.84</v>
      </c>
      <c r="J9" s="42">
        <v>159</v>
      </c>
      <c r="K9" s="43"/>
      <c r="L9" s="42">
        <v>5</v>
      </c>
    </row>
    <row r="10" spans="1:12" ht="15" x14ac:dyDescent="0.25">
      <c r="A10" s="22"/>
      <c r="B10" s="14"/>
      <c r="C10" s="10"/>
      <c r="D10" s="6"/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2"/>
      <c r="B11" s="14"/>
      <c r="C11" s="10"/>
      <c r="D11" s="5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0"/>
      <c r="D12" s="5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7"/>
      <c r="D13" s="17" t="s">
        <v>26</v>
      </c>
      <c r="E13" s="8"/>
      <c r="F13" s="18">
        <v>505</v>
      </c>
      <c r="G13" s="18">
        <f t="shared" ref="G13:J13" si="0">SUM(G6:G12)</f>
        <v>17.68</v>
      </c>
      <c r="H13" s="18">
        <f t="shared" si="0"/>
        <v>25.73</v>
      </c>
      <c r="I13" s="18">
        <f t="shared" si="0"/>
        <v>83.59</v>
      </c>
      <c r="J13" s="18">
        <f t="shared" si="0"/>
        <v>684.06</v>
      </c>
      <c r="K13" s="24"/>
      <c r="L13" s="18">
        <f t="shared" ref="L13" si="1">SUM(L6:L12)</f>
        <v>64.180000000000007</v>
      </c>
    </row>
    <row r="14" spans="1:12" ht="15" x14ac:dyDescent="0.25">
      <c r="A14" s="25">
        <f>A6</f>
        <v>1</v>
      </c>
      <c r="B14" s="12">
        <f>B6</f>
        <v>1</v>
      </c>
      <c r="C14" s="9" t="s">
        <v>22</v>
      </c>
      <c r="D14" s="6" t="s">
        <v>23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4"/>
      <c r="C15" s="10"/>
      <c r="D15" s="6" t="s">
        <v>24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2"/>
      <c r="B16" s="14"/>
      <c r="C16" s="10"/>
      <c r="D16" s="6" t="s">
        <v>25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2"/>
      <c r="B17" s="14"/>
      <c r="C17" s="10"/>
      <c r="D17" s="6" t="s">
        <v>34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2"/>
      <c r="B18" s="14"/>
      <c r="C18" s="10"/>
      <c r="D18" s="6" t="s">
        <v>21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2"/>
      <c r="B19" s="14"/>
      <c r="C19" s="10"/>
      <c r="D19" s="6"/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2"/>
      <c r="B20" s="14"/>
      <c r="C20" s="10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4"/>
      <c r="C21" s="10"/>
      <c r="D21" s="5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7"/>
      <c r="D23" s="17" t="s">
        <v>26</v>
      </c>
      <c r="E23" s="8"/>
      <c r="F23" s="18"/>
      <c r="G23" s="18"/>
      <c r="H23" s="18"/>
      <c r="I23" s="18"/>
      <c r="J23" s="18"/>
      <c r="K23" s="24"/>
      <c r="L23" s="18"/>
    </row>
    <row r="24" spans="1:12" ht="15.75" thickBot="1" x14ac:dyDescent="0.25">
      <c r="A24" s="28">
        <f>A6</f>
        <v>1</v>
      </c>
      <c r="B24" s="29">
        <f>B6</f>
        <v>1</v>
      </c>
      <c r="C24" s="53" t="s">
        <v>4</v>
      </c>
      <c r="D24" s="54"/>
      <c r="E24" s="30"/>
      <c r="F24" s="31">
        <f>F13+F23</f>
        <v>505</v>
      </c>
      <c r="G24" s="31">
        <f t="shared" ref="G24:J24" si="2">G13+G23</f>
        <v>17.68</v>
      </c>
      <c r="H24" s="31">
        <f t="shared" si="2"/>
        <v>25.73</v>
      </c>
      <c r="I24" s="31">
        <f t="shared" si="2"/>
        <v>83.59</v>
      </c>
      <c r="J24" s="31">
        <f t="shared" si="2"/>
        <v>684.06</v>
      </c>
      <c r="K24" s="31"/>
      <c r="L24" s="31">
        <f t="shared" ref="L24" si="3">L13+L23</f>
        <v>64.180000000000007</v>
      </c>
    </row>
    <row r="25" spans="1:12" ht="15" x14ac:dyDescent="0.25">
      <c r="A25" s="13">
        <v>1</v>
      </c>
      <c r="B25" s="14">
        <v>2</v>
      </c>
      <c r="C25" s="21" t="s">
        <v>20</v>
      </c>
      <c r="D25" s="50" t="s">
        <v>24</v>
      </c>
      <c r="E25" s="38" t="s">
        <v>38</v>
      </c>
      <c r="F25" s="39">
        <v>90</v>
      </c>
      <c r="G25" s="39">
        <v>10.77</v>
      </c>
      <c r="H25" s="39">
        <v>8.7799999999999994</v>
      </c>
      <c r="I25" s="39">
        <v>6.23</v>
      </c>
      <c r="J25" s="39">
        <v>141.94</v>
      </c>
      <c r="K25" s="40">
        <v>886</v>
      </c>
      <c r="L25" s="39">
        <v>29.18</v>
      </c>
    </row>
    <row r="26" spans="1:12" ht="15" x14ac:dyDescent="0.25">
      <c r="A26" s="13"/>
      <c r="B26" s="14"/>
      <c r="C26" s="10"/>
      <c r="D26" s="51" t="s">
        <v>25</v>
      </c>
      <c r="E26" s="41" t="s">
        <v>39</v>
      </c>
      <c r="F26" s="42">
        <v>150</v>
      </c>
      <c r="G26" s="42">
        <v>5.65</v>
      </c>
      <c r="H26" s="42">
        <v>0.67</v>
      </c>
      <c r="I26" s="42">
        <v>29.04</v>
      </c>
      <c r="J26" s="42">
        <v>144.9</v>
      </c>
      <c r="K26" s="43">
        <v>291</v>
      </c>
      <c r="L26" s="42">
        <v>21</v>
      </c>
    </row>
    <row r="27" spans="1:12" ht="15" x14ac:dyDescent="0.25">
      <c r="A27" s="13"/>
      <c r="B27" s="14"/>
      <c r="C27" s="10"/>
      <c r="D27" s="52" t="s">
        <v>42</v>
      </c>
      <c r="E27" s="41" t="s">
        <v>40</v>
      </c>
      <c r="F27" s="42">
        <v>30</v>
      </c>
      <c r="G27" s="42">
        <v>0.34</v>
      </c>
      <c r="H27" s="42">
        <v>0.57999999999999996</v>
      </c>
      <c r="I27" s="42">
        <v>1.79</v>
      </c>
      <c r="J27" s="42">
        <v>13.83</v>
      </c>
      <c r="K27" s="43">
        <v>377</v>
      </c>
      <c r="L27" s="42">
        <v>3</v>
      </c>
    </row>
    <row r="28" spans="1:12" ht="15" x14ac:dyDescent="0.25">
      <c r="A28" s="13"/>
      <c r="B28" s="14"/>
      <c r="C28" s="10"/>
      <c r="D28" s="52" t="s">
        <v>34</v>
      </c>
      <c r="E28" s="41" t="s">
        <v>41</v>
      </c>
      <c r="F28" s="42">
        <v>200</v>
      </c>
      <c r="G28" s="42">
        <v>0.2</v>
      </c>
      <c r="H28" s="42">
        <v>0</v>
      </c>
      <c r="I28" s="42">
        <v>15.02</v>
      </c>
      <c r="J28" s="42">
        <v>58.76</v>
      </c>
      <c r="K28" s="43">
        <v>493</v>
      </c>
      <c r="L28" s="42">
        <v>6</v>
      </c>
    </row>
    <row r="29" spans="1:12" ht="15" x14ac:dyDescent="0.25">
      <c r="A29" s="13"/>
      <c r="B29" s="14"/>
      <c r="C29" s="10"/>
      <c r="D29" s="52" t="s">
        <v>21</v>
      </c>
      <c r="E29" s="41" t="s">
        <v>37</v>
      </c>
      <c r="F29" s="42">
        <v>60</v>
      </c>
      <c r="G29" s="42">
        <v>4.5</v>
      </c>
      <c r="H29" s="42">
        <v>1.74</v>
      </c>
      <c r="I29" s="42">
        <v>30.84</v>
      </c>
      <c r="J29" s="42">
        <v>159</v>
      </c>
      <c r="K29" s="43"/>
      <c r="L29" s="42">
        <v>5</v>
      </c>
    </row>
    <row r="30" spans="1:12" ht="15" x14ac:dyDescent="0.25">
      <c r="A30" s="13"/>
      <c r="B30" s="14"/>
      <c r="C30" s="10"/>
      <c r="D30" s="5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3"/>
      <c r="B31" s="14"/>
      <c r="C31" s="10"/>
      <c r="D31" s="5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5"/>
      <c r="B32" s="16"/>
      <c r="C32" s="7"/>
      <c r="D32" s="17" t="s">
        <v>26</v>
      </c>
      <c r="E32" s="8"/>
      <c r="F32" s="18">
        <f>SUM(F25:F31)</f>
        <v>530</v>
      </c>
      <c r="G32" s="18">
        <f t="shared" ref="G32" si="4">SUM(G25:G31)</f>
        <v>21.46</v>
      </c>
      <c r="H32" s="18">
        <f t="shared" ref="H32" si="5">SUM(H25:H31)</f>
        <v>11.77</v>
      </c>
      <c r="I32" s="18">
        <f t="shared" ref="I32" si="6">SUM(I25:I31)</f>
        <v>82.92</v>
      </c>
      <c r="J32" s="18">
        <f t="shared" ref="J32:L32" si="7">SUM(J25:J31)</f>
        <v>518.43000000000006</v>
      </c>
      <c r="K32" s="24"/>
      <c r="L32" s="18">
        <f t="shared" si="7"/>
        <v>64.180000000000007</v>
      </c>
    </row>
    <row r="33" spans="1:12" ht="15" x14ac:dyDescent="0.25">
      <c r="A33" s="12">
        <f>A25</f>
        <v>1</v>
      </c>
      <c r="B33" s="12">
        <f>B25</f>
        <v>2</v>
      </c>
      <c r="C33" s="9" t="s">
        <v>22</v>
      </c>
      <c r="D33" s="6" t="s">
        <v>23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3"/>
      <c r="B34" s="14"/>
      <c r="C34" s="10"/>
      <c r="D34" s="6" t="s">
        <v>24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3"/>
      <c r="B35" s="14"/>
      <c r="C35" s="10"/>
      <c r="D35" s="6" t="s">
        <v>25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3"/>
      <c r="B36" s="14"/>
      <c r="C36" s="10"/>
      <c r="D36" s="6" t="s">
        <v>42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3"/>
      <c r="B37" s="14"/>
      <c r="C37" s="10"/>
      <c r="D37" s="6" t="s">
        <v>34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3"/>
      <c r="B38" s="14"/>
      <c r="C38" s="10"/>
      <c r="D38" s="6" t="s">
        <v>21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3"/>
      <c r="B39" s="14"/>
      <c r="C39" s="10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7"/>
      <c r="D42" s="17" t="s">
        <v>26</v>
      </c>
      <c r="E42" s="8"/>
      <c r="F42" s="18"/>
      <c r="G42" s="18"/>
      <c r="H42" s="18"/>
      <c r="I42" s="18"/>
      <c r="J42" s="18"/>
      <c r="K42" s="24"/>
      <c r="L42" s="18"/>
    </row>
    <row r="43" spans="1:12" ht="15.75" customHeight="1" thickBot="1" x14ac:dyDescent="0.25">
      <c r="A43" s="32">
        <f>A25</f>
        <v>1</v>
      </c>
      <c r="B43" s="32">
        <f>B25</f>
        <v>2</v>
      </c>
      <c r="C43" s="53" t="s">
        <v>4</v>
      </c>
      <c r="D43" s="54"/>
      <c r="E43" s="30"/>
      <c r="F43" s="31">
        <f>F32+F42</f>
        <v>530</v>
      </c>
      <c r="G43" s="31">
        <f t="shared" ref="G43" si="8">G32+G42</f>
        <v>21.46</v>
      </c>
      <c r="H43" s="31">
        <f t="shared" ref="H43" si="9">H32+H42</f>
        <v>11.77</v>
      </c>
      <c r="I43" s="31">
        <f t="shared" ref="I43" si="10">I32+I42</f>
        <v>82.92</v>
      </c>
      <c r="J43" s="31">
        <f t="shared" ref="J43:L43" si="11">J32+J42</f>
        <v>518.43000000000006</v>
      </c>
      <c r="K43" s="31"/>
      <c r="L43" s="31">
        <f t="shared" si="11"/>
        <v>64.180000000000007</v>
      </c>
    </row>
    <row r="44" spans="1:12" ht="15" x14ac:dyDescent="0.25">
      <c r="A44" s="19">
        <v>1</v>
      </c>
      <c r="B44" s="20">
        <v>3</v>
      </c>
      <c r="C44" s="21" t="s">
        <v>20</v>
      </c>
      <c r="D44" s="50" t="s">
        <v>43</v>
      </c>
      <c r="E44" s="38" t="s">
        <v>44</v>
      </c>
      <c r="F44" s="39" t="s">
        <v>45</v>
      </c>
      <c r="G44" s="39">
        <v>10.24</v>
      </c>
      <c r="H44" s="39">
        <v>15.2</v>
      </c>
      <c r="I44" s="39">
        <v>37.9</v>
      </c>
      <c r="J44" s="39">
        <v>331.62</v>
      </c>
      <c r="K44" s="40">
        <v>520</v>
      </c>
      <c r="L44" s="39">
        <v>49.18</v>
      </c>
    </row>
    <row r="45" spans="1:12" ht="15" x14ac:dyDescent="0.25">
      <c r="A45" s="22"/>
      <c r="B45" s="14"/>
      <c r="C45" s="10"/>
      <c r="D45" s="51" t="s">
        <v>34</v>
      </c>
      <c r="E45" s="41" t="s">
        <v>46</v>
      </c>
      <c r="F45" s="42" t="s">
        <v>47</v>
      </c>
      <c r="G45" s="42">
        <v>0.25</v>
      </c>
      <c r="H45" s="42">
        <v>0</v>
      </c>
      <c r="I45" s="42">
        <v>15.91</v>
      </c>
      <c r="J45" s="42">
        <v>63.5</v>
      </c>
      <c r="K45" s="43">
        <v>494</v>
      </c>
      <c r="L45" s="42">
        <v>10</v>
      </c>
    </row>
    <row r="46" spans="1:12" ht="15" x14ac:dyDescent="0.25">
      <c r="A46" s="22"/>
      <c r="B46" s="14"/>
      <c r="C46" s="10"/>
      <c r="D46" s="52" t="s">
        <v>21</v>
      </c>
      <c r="E46" s="41" t="s">
        <v>37</v>
      </c>
      <c r="F46" s="42">
        <v>60</v>
      </c>
      <c r="G46" s="42">
        <v>4.5</v>
      </c>
      <c r="H46" s="42">
        <v>1.74</v>
      </c>
      <c r="I46" s="42">
        <v>30.84</v>
      </c>
      <c r="J46" s="42">
        <v>159</v>
      </c>
      <c r="K46" s="43"/>
      <c r="L46" s="42">
        <v>5</v>
      </c>
    </row>
    <row r="47" spans="1:12" ht="15" x14ac:dyDescent="0.25">
      <c r="A47" s="22"/>
      <c r="B47" s="14"/>
      <c r="C47" s="10"/>
      <c r="D47" s="6"/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2"/>
      <c r="B48" s="14"/>
      <c r="C48" s="10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4"/>
      <c r="C49" s="10"/>
      <c r="D49" s="5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2"/>
      <c r="B50" s="14"/>
      <c r="C50" s="10"/>
      <c r="D50" s="5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7"/>
      <c r="D51" s="17" t="s">
        <v>26</v>
      </c>
      <c r="E51" s="8"/>
      <c r="F51" s="18">
        <v>601</v>
      </c>
      <c r="G51" s="18">
        <f t="shared" ref="G51" si="12">SUM(G44:G50)</f>
        <v>14.99</v>
      </c>
      <c r="H51" s="18">
        <f t="shared" ref="H51" si="13">SUM(H44:H50)</f>
        <v>16.939999999999998</v>
      </c>
      <c r="I51" s="18">
        <f t="shared" ref="I51" si="14">SUM(I44:I50)</f>
        <v>84.65</v>
      </c>
      <c r="J51" s="18">
        <f t="shared" ref="J51:L51" si="15">SUM(J44:J50)</f>
        <v>554.12</v>
      </c>
      <c r="K51" s="24"/>
      <c r="L51" s="18">
        <f t="shared" si="15"/>
        <v>64.180000000000007</v>
      </c>
    </row>
    <row r="52" spans="1:12" ht="15" x14ac:dyDescent="0.25">
      <c r="A52" s="25">
        <f>A44</f>
        <v>1</v>
      </c>
      <c r="B52" s="12">
        <f>B44</f>
        <v>3</v>
      </c>
      <c r="C52" s="9" t="s">
        <v>22</v>
      </c>
      <c r="D52" s="6" t="s">
        <v>23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2"/>
      <c r="B53" s="14"/>
      <c r="C53" s="10"/>
      <c r="D53" s="6" t="s">
        <v>24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2"/>
      <c r="B54" s="14"/>
      <c r="C54" s="10"/>
      <c r="D54" s="6" t="s">
        <v>25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2"/>
      <c r="B55" s="14"/>
      <c r="C55" s="10"/>
      <c r="D55" s="6" t="s">
        <v>34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2"/>
      <c r="B56" s="14"/>
      <c r="C56" s="10"/>
      <c r="D56" s="6" t="s">
        <v>21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2"/>
      <c r="B57" s="14"/>
      <c r="C57" s="10"/>
      <c r="D57" s="6"/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2"/>
      <c r="B58" s="14"/>
      <c r="C58" s="10"/>
      <c r="D58" s="6"/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2"/>
      <c r="B59" s="14"/>
      <c r="C59" s="10"/>
      <c r="D59" s="5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0"/>
      <c r="D60" s="5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7"/>
      <c r="D61" s="17" t="s">
        <v>26</v>
      </c>
      <c r="E61" s="8"/>
      <c r="F61" s="18"/>
      <c r="G61" s="18"/>
      <c r="H61" s="18"/>
      <c r="I61" s="18"/>
      <c r="J61" s="18"/>
      <c r="K61" s="24"/>
      <c r="L61" s="18"/>
    </row>
    <row r="62" spans="1:12" ht="15.75" customHeight="1" x14ac:dyDescent="0.2">
      <c r="A62" s="28">
        <f>A44</f>
        <v>1</v>
      </c>
      <c r="B62" s="29">
        <f>B44</f>
        <v>3</v>
      </c>
      <c r="C62" s="53" t="s">
        <v>4</v>
      </c>
      <c r="D62" s="54"/>
      <c r="E62" s="30"/>
      <c r="F62" s="31">
        <f>F51+F61</f>
        <v>601</v>
      </c>
      <c r="G62" s="31">
        <f t="shared" ref="G62" si="16">G51+G61</f>
        <v>14.99</v>
      </c>
      <c r="H62" s="31">
        <f t="shared" ref="H62" si="17">H51+H61</f>
        <v>16.939999999999998</v>
      </c>
      <c r="I62" s="31">
        <f t="shared" ref="I62" si="18">I51+I61</f>
        <v>84.65</v>
      </c>
      <c r="J62" s="31">
        <f t="shared" ref="J62:L62" si="19">J51+J61</f>
        <v>554.12</v>
      </c>
      <c r="K62" s="31"/>
      <c r="L62" s="31">
        <f t="shared" si="19"/>
        <v>64.180000000000007</v>
      </c>
    </row>
    <row r="63" spans="1:12" ht="15" x14ac:dyDescent="0.25">
      <c r="A63" s="19">
        <v>1</v>
      </c>
      <c r="B63" s="20">
        <v>4</v>
      </c>
      <c r="C63" s="21" t="s">
        <v>20</v>
      </c>
      <c r="D63" s="50" t="s">
        <v>24</v>
      </c>
      <c r="E63" s="38" t="s">
        <v>50</v>
      </c>
      <c r="F63" s="39">
        <v>90</v>
      </c>
      <c r="G63" s="39">
        <v>13.26</v>
      </c>
      <c r="H63" s="39">
        <v>9.82</v>
      </c>
      <c r="I63" s="39">
        <v>8.09</v>
      </c>
      <c r="J63" s="39">
        <v>158.41</v>
      </c>
      <c r="K63" s="40">
        <v>294</v>
      </c>
      <c r="L63" s="39">
        <v>32.18</v>
      </c>
    </row>
    <row r="64" spans="1:12" ht="15" x14ac:dyDescent="0.25">
      <c r="A64" s="22"/>
      <c r="B64" s="14"/>
      <c r="C64" s="10"/>
      <c r="D64" s="51" t="s">
        <v>25</v>
      </c>
      <c r="E64" s="41" t="s">
        <v>51</v>
      </c>
      <c r="F64" s="42">
        <v>150</v>
      </c>
      <c r="G64" s="42">
        <v>3.27</v>
      </c>
      <c r="H64" s="42">
        <v>4.92</v>
      </c>
      <c r="I64" s="42">
        <v>21.83</v>
      </c>
      <c r="J64" s="42">
        <v>145.06</v>
      </c>
      <c r="K64" s="43">
        <v>362</v>
      </c>
      <c r="L64" s="42">
        <v>21</v>
      </c>
    </row>
    <row r="65" spans="1:12" ht="15" x14ac:dyDescent="0.25">
      <c r="A65" s="22"/>
      <c r="B65" s="14"/>
      <c r="C65" s="10"/>
      <c r="D65" s="52" t="s">
        <v>34</v>
      </c>
      <c r="E65" s="41" t="s">
        <v>41</v>
      </c>
      <c r="F65" s="42">
        <v>200</v>
      </c>
      <c r="G65" s="42">
        <v>0.2</v>
      </c>
      <c r="H65" s="42">
        <v>0</v>
      </c>
      <c r="I65" s="42">
        <v>15.02</v>
      </c>
      <c r="J65" s="42">
        <v>58.76</v>
      </c>
      <c r="K65" s="43">
        <v>493</v>
      </c>
      <c r="L65" s="42">
        <v>6</v>
      </c>
    </row>
    <row r="66" spans="1:12" ht="15" x14ac:dyDescent="0.25">
      <c r="A66" s="22"/>
      <c r="B66" s="14"/>
      <c r="C66" s="10"/>
      <c r="D66" s="52" t="s">
        <v>21</v>
      </c>
      <c r="E66" s="41" t="s">
        <v>37</v>
      </c>
      <c r="F66" s="42">
        <v>60</v>
      </c>
      <c r="G66" s="42">
        <v>4.5</v>
      </c>
      <c r="H66" s="42">
        <v>1.74</v>
      </c>
      <c r="I66" s="42">
        <v>30.84</v>
      </c>
      <c r="J66" s="42">
        <v>159</v>
      </c>
      <c r="K66" s="43"/>
      <c r="L66" s="42">
        <v>5</v>
      </c>
    </row>
    <row r="67" spans="1:12" ht="15" x14ac:dyDescent="0.25">
      <c r="A67" s="22"/>
      <c r="B67" s="14"/>
      <c r="C67" s="10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2"/>
      <c r="B68" s="14"/>
      <c r="C68" s="10"/>
      <c r="D68" s="5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4"/>
      <c r="C69" s="10"/>
      <c r="D69" s="5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6"/>
      <c r="C70" s="7"/>
      <c r="D70" s="17" t="s">
        <v>26</v>
      </c>
      <c r="E70" s="8"/>
      <c r="F70" s="18">
        <f>SUM(F63:F69)</f>
        <v>500</v>
      </c>
      <c r="G70" s="18">
        <f t="shared" ref="G70" si="20">SUM(G63:G69)</f>
        <v>21.23</v>
      </c>
      <c r="H70" s="18">
        <f t="shared" ref="H70" si="21">SUM(H63:H69)</f>
        <v>16.48</v>
      </c>
      <c r="I70" s="18">
        <f t="shared" ref="I70" si="22">SUM(I63:I69)</f>
        <v>75.78</v>
      </c>
      <c r="J70" s="18">
        <f t="shared" ref="J70:L70" si="23">SUM(J63:J69)</f>
        <v>521.23</v>
      </c>
      <c r="K70" s="24"/>
      <c r="L70" s="18">
        <f t="shared" si="23"/>
        <v>64.180000000000007</v>
      </c>
    </row>
    <row r="71" spans="1:12" ht="15" x14ac:dyDescent="0.25">
      <c r="A71" s="25">
        <f>A63</f>
        <v>1</v>
      </c>
      <c r="B71" s="12">
        <f>B63</f>
        <v>4</v>
      </c>
      <c r="C71" s="9" t="s">
        <v>22</v>
      </c>
      <c r="D71" s="6" t="s">
        <v>23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2"/>
      <c r="B72" s="14"/>
      <c r="C72" s="10"/>
      <c r="D72" s="6" t="s">
        <v>24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2"/>
      <c r="B73" s="14"/>
      <c r="C73" s="10"/>
      <c r="D73" s="6" t="s">
        <v>25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2"/>
      <c r="B74" s="14"/>
      <c r="C74" s="10"/>
      <c r="D74" s="6" t="s">
        <v>34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2"/>
      <c r="B75" s="14"/>
      <c r="C75" s="10"/>
      <c r="D75" s="6" t="s">
        <v>21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2"/>
      <c r="B76" s="14"/>
      <c r="C76" s="10"/>
      <c r="D76" s="6"/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2"/>
      <c r="B77" s="14"/>
      <c r="C77" s="10"/>
      <c r="D77" s="6"/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2"/>
      <c r="B78" s="14"/>
      <c r="C78" s="10"/>
      <c r="D78" s="5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0"/>
      <c r="D79" s="5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7"/>
      <c r="D80" s="17" t="s">
        <v>26</v>
      </c>
      <c r="E80" s="8"/>
      <c r="F80" s="18"/>
      <c r="G80" s="18"/>
      <c r="H80" s="18"/>
      <c r="I80" s="18"/>
      <c r="J80" s="18"/>
      <c r="K80" s="24"/>
      <c r="L80" s="18"/>
    </row>
    <row r="81" spans="1:12" ht="15.75" customHeight="1" x14ac:dyDescent="0.2">
      <c r="A81" s="28">
        <f>A63</f>
        <v>1</v>
      </c>
      <c r="B81" s="29">
        <f>B63</f>
        <v>4</v>
      </c>
      <c r="C81" s="53" t="s">
        <v>4</v>
      </c>
      <c r="D81" s="54"/>
      <c r="E81" s="30"/>
      <c r="F81" s="31">
        <f>F70+F80</f>
        <v>500</v>
      </c>
      <c r="G81" s="31">
        <f t="shared" ref="G81" si="24">G70+G80</f>
        <v>21.23</v>
      </c>
      <c r="H81" s="31">
        <f t="shared" ref="H81" si="25">H70+H80</f>
        <v>16.48</v>
      </c>
      <c r="I81" s="31">
        <f t="shared" ref="I81" si="26">I70+I80</f>
        <v>75.78</v>
      </c>
      <c r="J81" s="31">
        <f t="shared" ref="J81:L81" si="27">J70+J80</f>
        <v>521.23</v>
      </c>
      <c r="K81" s="31"/>
      <c r="L81" s="31">
        <f t="shared" si="27"/>
        <v>64.180000000000007</v>
      </c>
    </row>
    <row r="82" spans="1:12" ht="15" x14ac:dyDescent="0.25">
      <c r="A82" s="19">
        <v>1</v>
      </c>
      <c r="B82" s="20">
        <v>5</v>
      </c>
      <c r="C82" s="21" t="s">
        <v>20</v>
      </c>
      <c r="D82" s="50" t="s">
        <v>24</v>
      </c>
      <c r="E82" s="38" t="s">
        <v>53</v>
      </c>
      <c r="F82" s="39">
        <v>90</v>
      </c>
      <c r="G82" s="39">
        <v>10.07</v>
      </c>
      <c r="H82" s="39">
        <v>18.14</v>
      </c>
      <c r="I82" s="39">
        <v>7.82</v>
      </c>
      <c r="J82" s="39">
        <v>271.77999999999997</v>
      </c>
      <c r="K82" s="40">
        <v>795</v>
      </c>
      <c r="L82" s="39">
        <v>27.18</v>
      </c>
    </row>
    <row r="83" spans="1:12" ht="15" x14ac:dyDescent="0.25">
      <c r="A83" s="22"/>
      <c r="B83" s="14"/>
      <c r="C83" s="10"/>
      <c r="D83" s="51" t="s">
        <v>25</v>
      </c>
      <c r="E83" s="41" t="s">
        <v>54</v>
      </c>
      <c r="F83" s="42">
        <v>150</v>
      </c>
      <c r="G83" s="42">
        <v>5.65</v>
      </c>
      <c r="H83" s="42">
        <v>0.67</v>
      </c>
      <c r="I83" s="42">
        <v>29.04</v>
      </c>
      <c r="J83" s="42">
        <v>144.9</v>
      </c>
      <c r="K83" s="43">
        <v>291</v>
      </c>
      <c r="L83" s="42">
        <v>21</v>
      </c>
    </row>
    <row r="84" spans="1:12" ht="15" x14ac:dyDescent="0.25">
      <c r="A84" s="22"/>
      <c r="B84" s="14"/>
      <c r="C84" s="10"/>
      <c r="D84" s="52" t="s">
        <v>42</v>
      </c>
      <c r="E84" s="41" t="s">
        <v>40</v>
      </c>
      <c r="F84" s="42">
        <v>30</v>
      </c>
      <c r="G84" s="42">
        <v>0.34</v>
      </c>
      <c r="H84" s="42">
        <v>0.57999999999999996</v>
      </c>
      <c r="I84" s="42">
        <v>1.79</v>
      </c>
      <c r="J84" s="42">
        <v>13.83</v>
      </c>
      <c r="K84" s="43">
        <v>377</v>
      </c>
      <c r="L84" s="42">
        <v>3</v>
      </c>
    </row>
    <row r="85" spans="1:12" ht="15" x14ac:dyDescent="0.25">
      <c r="A85" s="22"/>
      <c r="B85" s="14"/>
      <c r="C85" s="10"/>
      <c r="D85" s="52" t="s">
        <v>34</v>
      </c>
      <c r="E85" s="41" t="s">
        <v>46</v>
      </c>
      <c r="F85" s="42" t="s">
        <v>36</v>
      </c>
      <c r="G85" s="42">
        <v>0.24</v>
      </c>
      <c r="H85" s="42">
        <v>0</v>
      </c>
      <c r="I85" s="42">
        <v>15.16</v>
      </c>
      <c r="J85" s="42">
        <v>60.48</v>
      </c>
      <c r="K85" s="43">
        <v>494</v>
      </c>
      <c r="L85" s="42">
        <v>8</v>
      </c>
    </row>
    <row r="86" spans="1:12" ht="15" x14ac:dyDescent="0.25">
      <c r="A86" s="22"/>
      <c r="B86" s="14"/>
      <c r="C86" s="10"/>
      <c r="D86" s="52" t="s">
        <v>21</v>
      </c>
      <c r="E86" s="41" t="s">
        <v>37</v>
      </c>
      <c r="F86" s="42">
        <v>60</v>
      </c>
      <c r="G86" s="42">
        <v>4.5</v>
      </c>
      <c r="H86" s="42">
        <v>1.74</v>
      </c>
      <c r="I86" s="42">
        <v>30.84</v>
      </c>
      <c r="J86" s="42">
        <v>159</v>
      </c>
      <c r="K86" s="43"/>
      <c r="L86" s="42">
        <v>5</v>
      </c>
    </row>
    <row r="87" spans="1:12" ht="15" x14ac:dyDescent="0.25">
      <c r="A87" s="22"/>
      <c r="B87" s="14"/>
      <c r="C87" s="10"/>
      <c r="D87" s="5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2"/>
      <c r="B88" s="14"/>
      <c r="C88" s="10"/>
      <c r="D88" s="5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7"/>
      <c r="D89" s="17" t="s">
        <v>26</v>
      </c>
      <c r="E89" s="8"/>
      <c r="F89" s="18">
        <v>535</v>
      </c>
      <c r="G89" s="18">
        <f t="shared" ref="G89" si="28">SUM(G82:G88)</f>
        <v>20.8</v>
      </c>
      <c r="H89" s="18">
        <f t="shared" ref="H89" si="29">SUM(H82:H88)</f>
        <v>21.13</v>
      </c>
      <c r="I89" s="18">
        <f t="shared" ref="I89" si="30">SUM(I82:I88)</f>
        <v>84.65</v>
      </c>
      <c r="J89" s="18">
        <f t="shared" ref="J89:L89" si="31">SUM(J82:J88)</f>
        <v>649.99</v>
      </c>
      <c r="K89" s="24"/>
      <c r="L89" s="18">
        <f t="shared" si="31"/>
        <v>64.180000000000007</v>
      </c>
    </row>
    <row r="90" spans="1:12" ht="15" x14ac:dyDescent="0.25">
      <c r="A90" s="25">
        <f>A82</f>
        <v>1</v>
      </c>
      <c r="B90" s="12">
        <f>B82</f>
        <v>5</v>
      </c>
      <c r="C90" s="9" t="s">
        <v>22</v>
      </c>
      <c r="D90" s="6" t="s">
        <v>23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2"/>
      <c r="B91" s="14"/>
      <c r="C91" s="10"/>
      <c r="D91" s="6" t="s">
        <v>24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2"/>
      <c r="B92" s="14"/>
      <c r="C92" s="10"/>
      <c r="D92" s="6" t="s">
        <v>25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2"/>
      <c r="B93" s="14"/>
      <c r="C93" s="10"/>
      <c r="D93" s="6" t="s">
        <v>42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2"/>
      <c r="B94" s="14"/>
      <c r="C94" s="10"/>
      <c r="D94" s="6" t="s">
        <v>34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2"/>
      <c r="B95" s="14"/>
      <c r="C95" s="10"/>
      <c r="D95" s="6" t="s">
        <v>21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2"/>
      <c r="B96" s="14"/>
      <c r="C96" s="10"/>
      <c r="D96" s="6"/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2"/>
      <c r="B97" s="14"/>
      <c r="C97" s="10"/>
      <c r="D97" s="5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0"/>
      <c r="D98" s="5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7"/>
      <c r="D99" s="17" t="s">
        <v>26</v>
      </c>
      <c r="E99" s="8"/>
      <c r="F99" s="18"/>
      <c r="G99" s="18"/>
      <c r="H99" s="18"/>
      <c r="I99" s="18"/>
      <c r="J99" s="18"/>
      <c r="K99" s="24"/>
      <c r="L99" s="18"/>
    </row>
    <row r="100" spans="1:12" ht="15.75" customHeight="1" x14ac:dyDescent="0.2">
      <c r="A100" s="28">
        <f>A82</f>
        <v>1</v>
      </c>
      <c r="B100" s="29">
        <f>B82</f>
        <v>5</v>
      </c>
      <c r="C100" s="53" t="s">
        <v>4</v>
      </c>
      <c r="D100" s="54"/>
      <c r="E100" s="30"/>
      <c r="F100" s="31">
        <f>F89+F99</f>
        <v>535</v>
      </c>
      <c r="G100" s="31">
        <f t="shared" ref="G100" si="32">G89+G99</f>
        <v>20.8</v>
      </c>
      <c r="H100" s="31">
        <f t="shared" ref="H100" si="33">H89+H99</f>
        <v>21.13</v>
      </c>
      <c r="I100" s="31">
        <f t="shared" ref="I100" si="34">I89+I99</f>
        <v>84.65</v>
      </c>
      <c r="J100" s="31">
        <f t="shared" ref="J100:L100" si="35">J89+J99</f>
        <v>649.99</v>
      </c>
      <c r="K100" s="31"/>
      <c r="L100" s="31">
        <f t="shared" si="35"/>
        <v>64.180000000000007</v>
      </c>
    </row>
    <row r="101" spans="1:12" ht="15" x14ac:dyDescent="0.25">
      <c r="A101" s="19">
        <v>2</v>
      </c>
      <c r="B101" s="20">
        <v>1</v>
      </c>
      <c r="C101" s="21" t="s">
        <v>20</v>
      </c>
      <c r="D101" s="50" t="s">
        <v>24</v>
      </c>
      <c r="E101" s="38" t="s">
        <v>55</v>
      </c>
      <c r="F101" s="39">
        <v>90</v>
      </c>
      <c r="G101" s="39">
        <v>11.27</v>
      </c>
      <c r="H101" s="39">
        <v>8.92</v>
      </c>
      <c r="I101" s="39">
        <v>8.09</v>
      </c>
      <c r="J101" s="39">
        <v>150.32</v>
      </c>
      <c r="K101" s="40">
        <v>880</v>
      </c>
      <c r="L101" s="39">
        <v>30.18</v>
      </c>
    </row>
    <row r="102" spans="1:12" ht="15" x14ac:dyDescent="0.25">
      <c r="A102" s="22"/>
      <c r="B102" s="14"/>
      <c r="C102" s="10"/>
      <c r="D102" s="51" t="s">
        <v>25</v>
      </c>
      <c r="E102" s="41" t="s">
        <v>49</v>
      </c>
      <c r="F102" s="42">
        <v>150</v>
      </c>
      <c r="G102" s="42">
        <v>3.87</v>
      </c>
      <c r="H102" s="42">
        <v>4.7</v>
      </c>
      <c r="I102" s="42">
        <v>30.08</v>
      </c>
      <c r="J102" s="42">
        <v>218.03</v>
      </c>
      <c r="K102" s="43">
        <v>304</v>
      </c>
      <c r="L102" s="42">
        <v>18</v>
      </c>
    </row>
    <row r="103" spans="1:12" ht="15" x14ac:dyDescent="0.25">
      <c r="A103" s="22"/>
      <c r="B103" s="14"/>
      <c r="C103" s="10"/>
      <c r="D103" s="52" t="s">
        <v>42</v>
      </c>
      <c r="E103" s="41" t="s">
        <v>40</v>
      </c>
      <c r="F103" s="42">
        <v>30</v>
      </c>
      <c r="G103" s="42">
        <v>0.34</v>
      </c>
      <c r="H103" s="42">
        <v>0.57999999999999996</v>
      </c>
      <c r="I103" s="42">
        <v>1.79</v>
      </c>
      <c r="J103" s="42">
        <v>13.83</v>
      </c>
      <c r="K103" s="43">
        <v>377</v>
      </c>
      <c r="L103" s="42">
        <v>3</v>
      </c>
    </row>
    <row r="104" spans="1:12" ht="15" x14ac:dyDescent="0.25">
      <c r="A104" s="22"/>
      <c r="B104" s="14"/>
      <c r="C104" s="10"/>
      <c r="D104" s="52" t="s">
        <v>34</v>
      </c>
      <c r="E104" s="41" t="s">
        <v>46</v>
      </c>
      <c r="F104" s="42" t="s">
        <v>36</v>
      </c>
      <c r="G104" s="42">
        <v>0.24</v>
      </c>
      <c r="H104" s="42">
        <v>0</v>
      </c>
      <c r="I104" s="42">
        <v>15.16</v>
      </c>
      <c r="J104" s="42">
        <v>60.48</v>
      </c>
      <c r="K104" s="43">
        <v>494</v>
      </c>
      <c r="L104" s="42">
        <v>8</v>
      </c>
    </row>
    <row r="105" spans="1:12" ht="15" x14ac:dyDescent="0.25">
      <c r="A105" s="22"/>
      <c r="B105" s="14"/>
      <c r="C105" s="10"/>
      <c r="D105" s="52" t="s">
        <v>21</v>
      </c>
      <c r="E105" s="41" t="s">
        <v>37</v>
      </c>
      <c r="F105" s="42">
        <v>60</v>
      </c>
      <c r="G105" s="42">
        <v>4.5</v>
      </c>
      <c r="H105" s="42">
        <v>1.74</v>
      </c>
      <c r="I105" s="42">
        <v>30.84</v>
      </c>
      <c r="J105" s="42">
        <v>159</v>
      </c>
      <c r="K105" s="43"/>
      <c r="L105" s="42">
        <v>5</v>
      </c>
    </row>
    <row r="106" spans="1:12" ht="15" x14ac:dyDescent="0.25">
      <c r="A106" s="22"/>
      <c r="B106" s="14"/>
      <c r="C106" s="10"/>
      <c r="D106" s="5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2"/>
      <c r="B107" s="14"/>
      <c r="C107" s="10"/>
      <c r="D107" s="5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7"/>
      <c r="D108" s="17" t="s">
        <v>26</v>
      </c>
      <c r="E108" s="8"/>
      <c r="F108" s="18">
        <v>535</v>
      </c>
      <c r="G108" s="18">
        <f t="shared" ref="G108:J108" si="36">SUM(G101:G107)</f>
        <v>20.22</v>
      </c>
      <c r="H108" s="18">
        <f t="shared" si="36"/>
        <v>15.940000000000001</v>
      </c>
      <c r="I108" s="18">
        <f t="shared" si="36"/>
        <v>85.960000000000008</v>
      </c>
      <c r="J108" s="18">
        <f t="shared" si="36"/>
        <v>601.66000000000008</v>
      </c>
      <c r="K108" s="24"/>
      <c r="L108" s="18">
        <f t="shared" ref="L108" si="37">SUM(L101:L107)</f>
        <v>64.180000000000007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22</v>
      </c>
      <c r="D109" s="6" t="s">
        <v>23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2"/>
      <c r="B110" s="14"/>
      <c r="C110" s="10"/>
      <c r="D110" s="6" t="s">
        <v>24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2"/>
      <c r="B111" s="14"/>
      <c r="C111" s="10"/>
      <c r="D111" s="6" t="s">
        <v>25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2"/>
      <c r="B112" s="14"/>
      <c r="C112" s="10"/>
      <c r="D112" s="6" t="s">
        <v>42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2"/>
      <c r="B113" s="14"/>
      <c r="C113" s="10"/>
      <c r="D113" s="6" t="s">
        <v>34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2"/>
      <c r="B114" s="14"/>
      <c r="C114" s="10"/>
      <c r="D114" s="6" t="s">
        <v>21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2"/>
      <c r="B115" s="14"/>
      <c r="C115" s="10"/>
      <c r="D115" s="6"/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2"/>
      <c r="B116" s="14"/>
      <c r="C116" s="10"/>
      <c r="D116" s="5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0"/>
      <c r="D117" s="5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7"/>
      <c r="D118" s="17" t="s">
        <v>26</v>
      </c>
      <c r="E118" s="8"/>
      <c r="F118" s="18"/>
      <c r="G118" s="18"/>
      <c r="H118" s="18"/>
      <c r="I118" s="18"/>
      <c r="J118" s="18"/>
      <c r="K118" s="24"/>
      <c r="L118" s="18"/>
    </row>
    <row r="119" spans="1:12" ht="15.75" thickBot="1" x14ac:dyDescent="0.25">
      <c r="A119" s="28">
        <f>A101</f>
        <v>2</v>
      </c>
      <c r="B119" s="29">
        <f>B101</f>
        <v>1</v>
      </c>
      <c r="C119" s="53" t="s">
        <v>4</v>
      </c>
      <c r="D119" s="54"/>
      <c r="E119" s="30"/>
      <c r="F119" s="31">
        <f>F108+F118</f>
        <v>535</v>
      </c>
      <c r="G119" s="31">
        <f t="shared" ref="G119" si="38">G108+G118</f>
        <v>20.22</v>
      </c>
      <c r="H119" s="31">
        <f t="shared" ref="H119" si="39">H108+H118</f>
        <v>15.940000000000001</v>
      </c>
      <c r="I119" s="31">
        <f t="shared" ref="I119" si="40">I108+I118</f>
        <v>85.960000000000008</v>
      </c>
      <c r="J119" s="31">
        <f t="shared" ref="J119:L119" si="41">J108+J118</f>
        <v>601.66000000000008</v>
      </c>
      <c r="K119" s="31"/>
      <c r="L119" s="31">
        <f t="shared" si="41"/>
        <v>64.180000000000007</v>
      </c>
    </row>
    <row r="120" spans="1:12" ht="15" x14ac:dyDescent="0.25">
      <c r="A120" s="13">
        <v>2</v>
      </c>
      <c r="B120" s="14">
        <v>2</v>
      </c>
      <c r="C120" s="21" t="s">
        <v>20</v>
      </c>
      <c r="D120" s="50" t="s">
        <v>24</v>
      </c>
      <c r="E120" s="38" t="s">
        <v>32</v>
      </c>
      <c r="F120" s="39">
        <v>90</v>
      </c>
      <c r="G120" s="39">
        <v>8.57</v>
      </c>
      <c r="H120" s="39">
        <v>18.420000000000002</v>
      </c>
      <c r="I120" s="39">
        <v>3.54</v>
      </c>
      <c r="J120" s="39">
        <v>237.16</v>
      </c>
      <c r="K120" s="40">
        <v>260</v>
      </c>
      <c r="L120" s="39">
        <v>32.18</v>
      </c>
    </row>
    <row r="121" spans="1:12" ht="15" x14ac:dyDescent="0.25">
      <c r="A121" s="13"/>
      <c r="B121" s="14"/>
      <c r="C121" s="10"/>
      <c r="D121" s="51" t="s">
        <v>25</v>
      </c>
      <c r="E121" s="41" t="s">
        <v>54</v>
      </c>
      <c r="F121" s="42">
        <v>150</v>
      </c>
      <c r="G121" s="42">
        <v>5.66</v>
      </c>
      <c r="H121" s="42">
        <v>0.68</v>
      </c>
      <c r="I121" s="42">
        <v>29.04</v>
      </c>
      <c r="J121" s="42">
        <v>144.9</v>
      </c>
      <c r="K121" s="43">
        <v>291</v>
      </c>
      <c r="L121" s="42">
        <v>21</v>
      </c>
    </row>
    <row r="122" spans="1:12" ht="15" x14ac:dyDescent="0.25">
      <c r="A122" s="13"/>
      <c r="B122" s="14"/>
      <c r="C122" s="10"/>
      <c r="D122" s="52" t="s">
        <v>34</v>
      </c>
      <c r="E122" s="41" t="s">
        <v>52</v>
      </c>
      <c r="F122" s="42">
        <v>200</v>
      </c>
      <c r="G122" s="42">
        <v>0.2</v>
      </c>
      <c r="H122" s="42">
        <v>0</v>
      </c>
      <c r="I122" s="42">
        <v>15.02</v>
      </c>
      <c r="J122" s="42">
        <v>58.76</v>
      </c>
      <c r="K122" s="43">
        <v>493</v>
      </c>
      <c r="L122" s="42">
        <v>6</v>
      </c>
    </row>
    <row r="123" spans="1:12" ht="15" x14ac:dyDescent="0.25">
      <c r="A123" s="13"/>
      <c r="B123" s="14"/>
      <c r="C123" s="10"/>
      <c r="D123" s="52" t="s">
        <v>21</v>
      </c>
      <c r="E123" s="41" t="s">
        <v>37</v>
      </c>
      <c r="F123" s="42">
        <v>60</v>
      </c>
      <c r="G123" s="42">
        <v>4.5</v>
      </c>
      <c r="H123" s="42">
        <v>1.74</v>
      </c>
      <c r="I123" s="42">
        <v>30.84</v>
      </c>
      <c r="J123" s="42">
        <v>159</v>
      </c>
      <c r="K123" s="43"/>
      <c r="L123" s="42">
        <v>5</v>
      </c>
    </row>
    <row r="124" spans="1:12" ht="15" x14ac:dyDescent="0.25">
      <c r="A124" s="13"/>
      <c r="B124" s="14"/>
      <c r="C124" s="10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3"/>
      <c r="B125" s="14"/>
      <c r="C125" s="10"/>
      <c r="D125" s="5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3"/>
      <c r="B126" s="14"/>
      <c r="C126" s="10"/>
      <c r="D126" s="5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5"/>
      <c r="B127" s="16"/>
      <c r="C127" s="7"/>
      <c r="D127" s="17" t="s">
        <v>26</v>
      </c>
      <c r="E127" s="8"/>
      <c r="F127" s="18">
        <f>SUM(F120:F126)</f>
        <v>500</v>
      </c>
      <c r="G127" s="18">
        <f t="shared" ref="G127:J127" si="42">SUM(G120:G126)</f>
        <v>18.93</v>
      </c>
      <c r="H127" s="18">
        <f t="shared" si="42"/>
        <v>20.84</v>
      </c>
      <c r="I127" s="18">
        <f t="shared" si="42"/>
        <v>78.44</v>
      </c>
      <c r="J127" s="18">
        <f t="shared" si="42"/>
        <v>599.81999999999994</v>
      </c>
      <c r="K127" s="24"/>
      <c r="L127" s="18">
        <f t="shared" ref="L127" si="43">SUM(L120:L126)</f>
        <v>64.180000000000007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22</v>
      </c>
      <c r="D128" s="6" t="s">
        <v>23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3"/>
      <c r="B129" s="14"/>
      <c r="C129" s="10"/>
      <c r="D129" s="6" t="s">
        <v>24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3"/>
      <c r="B130" s="14"/>
      <c r="C130" s="10"/>
      <c r="D130" s="6" t="s">
        <v>25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3"/>
      <c r="B131" s="14"/>
      <c r="C131" s="10"/>
      <c r="D131" s="6" t="s">
        <v>34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3"/>
      <c r="B132" s="14"/>
      <c r="C132" s="10"/>
      <c r="D132" s="6" t="s">
        <v>21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3"/>
      <c r="B133" s="14"/>
      <c r="C133" s="10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3"/>
      <c r="B134" s="14"/>
      <c r="C134" s="10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3"/>
      <c r="B135" s="14"/>
      <c r="C135" s="10"/>
      <c r="D135" s="5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0"/>
      <c r="D136" s="5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7"/>
      <c r="D137" s="17" t="s">
        <v>26</v>
      </c>
      <c r="E137" s="8"/>
      <c r="F137" s="18"/>
      <c r="G137" s="18"/>
      <c r="H137" s="18"/>
      <c r="I137" s="18"/>
      <c r="J137" s="18"/>
      <c r="K137" s="24"/>
      <c r="L137" s="18"/>
    </row>
    <row r="138" spans="1:12" ht="15" x14ac:dyDescent="0.2">
      <c r="A138" s="32">
        <f>A120</f>
        <v>2</v>
      </c>
      <c r="B138" s="32">
        <f>B120</f>
        <v>2</v>
      </c>
      <c r="C138" s="53" t="s">
        <v>4</v>
      </c>
      <c r="D138" s="54"/>
      <c r="E138" s="30"/>
      <c r="F138" s="31">
        <f>F127+F137</f>
        <v>500</v>
      </c>
      <c r="G138" s="31">
        <f t="shared" ref="G138" si="44">G127+G137</f>
        <v>18.93</v>
      </c>
      <c r="H138" s="31">
        <f t="shared" ref="H138" si="45">H127+H137</f>
        <v>20.84</v>
      </c>
      <c r="I138" s="31">
        <f t="shared" ref="I138" si="46">I127+I137</f>
        <v>78.44</v>
      </c>
      <c r="J138" s="31">
        <f t="shared" ref="J138:L138" si="47">J127+J137</f>
        <v>599.81999999999994</v>
      </c>
      <c r="K138" s="31"/>
      <c r="L138" s="31">
        <f t="shared" si="47"/>
        <v>64.180000000000007</v>
      </c>
    </row>
    <row r="139" spans="1:12" ht="15" x14ac:dyDescent="0.25">
      <c r="A139" s="19">
        <v>2</v>
      </c>
      <c r="B139" s="20">
        <v>3</v>
      </c>
      <c r="C139" s="21" t="s">
        <v>20</v>
      </c>
      <c r="D139" s="50" t="s">
        <v>24</v>
      </c>
      <c r="E139" s="38" t="s">
        <v>48</v>
      </c>
      <c r="F139" s="39">
        <v>90</v>
      </c>
      <c r="G139" s="39">
        <v>10.44</v>
      </c>
      <c r="H139" s="39">
        <v>7.78</v>
      </c>
      <c r="I139" s="39">
        <v>4.68</v>
      </c>
      <c r="J139" s="39">
        <v>132.63</v>
      </c>
      <c r="K139" s="40">
        <v>130</v>
      </c>
      <c r="L139" s="39">
        <v>30.18</v>
      </c>
    </row>
    <row r="140" spans="1:12" ht="15" x14ac:dyDescent="0.25">
      <c r="A140" s="22"/>
      <c r="B140" s="14"/>
      <c r="C140" s="10"/>
      <c r="D140" s="51" t="s">
        <v>25</v>
      </c>
      <c r="E140" s="41" t="s">
        <v>33</v>
      </c>
      <c r="F140" s="42">
        <v>150</v>
      </c>
      <c r="G140" s="42">
        <v>4.37</v>
      </c>
      <c r="H140" s="42">
        <v>5.57</v>
      </c>
      <c r="I140" s="42">
        <v>34.049999999999997</v>
      </c>
      <c r="J140" s="42">
        <v>227.42</v>
      </c>
      <c r="K140" s="43">
        <v>302</v>
      </c>
      <c r="L140" s="42">
        <v>21</v>
      </c>
    </row>
    <row r="141" spans="1:12" ht="15" x14ac:dyDescent="0.25">
      <c r="A141" s="22"/>
      <c r="B141" s="14"/>
      <c r="C141" s="10"/>
      <c r="D141" s="52" t="s">
        <v>34</v>
      </c>
      <c r="E141" s="41" t="s">
        <v>46</v>
      </c>
      <c r="F141" s="42" t="s">
        <v>36</v>
      </c>
      <c r="G141" s="42">
        <v>0.24</v>
      </c>
      <c r="H141" s="42">
        <v>0</v>
      </c>
      <c r="I141" s="42">
        <v>15.16</v>
      </c>
      <c r="J141" s="42">
        <v>60.48</v>
      </c>
      <c r="K141" s="43">
        <v>494</v>
      </c>
      <c r="L141" s="42">
        <v>8</v>
      </c>
    </row>
    <row r="142" spans="1:12" ht="15.75" customHeight="1" x14ac:dyDescent="0.25">
      <c r="A142" s="22"/>
      <c r="B142" s="14"/>
      <c r="C142" s="10"/>
      <c r="D142" s="52" t="s">
        <v>21</v>
      </c>
      <c r="E142" s="41" t="s">
        <v>37</v>
      </c>
      <c r="F142" s="42">
        <v>60</v>
      </c>
      <c r="G142" s="42">
        <v>4.5</v>
      </c>
      <c r="H142" s="42">
        <v>1.74</v>
      </c>
      <c r="I142" s="42">
        <v>30.84</v>
      </c>
      <c r="J142" s="42">
        <v>159</v>
      </c>
      <c r="K142" s="43"/>
      <c r="L142" s="42">
        <v>5</v>
      </c>
    </row>
    <row r="143" spans="1:12" ht="15" x14ac:dyDescent="0.25">
      <c r="A143" s="22"/>
      <c r="B143" s="14"/>
      <c r="C143" s="10"/>
      <c r="D143" s="52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2"/>
      <c r="B144" s="14"/>
      <c r="C144" s="10"/>
      <c r="D144" s="5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2"/>
      <c r="B145" s="14"/>
      <c r="C145" s="10"/>
      <c r="D145" s="5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6"/>
      <c r="C146" s="7"/>
      <c r="D146" s="17" t="s">
        <v>26</v>
      </c>
      <c r="E146" s="8"/>
      <c r="F146" s="18">
        <v>505</v>
      </c>
      <c r="G146" s="18">
        <f t="shared" ref="G146:J146" si="48">SUM(G139:G145)</f>
        <v>19.549999999999997</v>
      </c>
      <c r="H146" s="18">
        <f t="shared" si="48"/>
        <v>15.090000000000002</v>
      </c>
      <c r="I146" s="18">
        <f t="shared" si="48"/>
        <v>84.73</v>
      </c>
      <c r="J146" s="18">
        <f t="shared" si="48"/>
        <v>579.53</v>
      </c>
      <c r="K146" s="24"/>
      <c r="L146" s="18">
        <f t="shared" ref="L146" si="49">SUM(L139:L145)</f>
        <v>64.180000000000007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22</v>
      </c>
      <c r="D147" s="6" t="s">
        <v>23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2"/>
      <c r="B148" s="14"/>
      <c r="C148" s="10"/>
      <c r="D148" s="6" t="s">
        <v>24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2"/>
      <c r="B149" s="14"/>
      <c r="C149" s="10"/>
      <c r="D149" s="6" t="s">
        <v>25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2"/>
      <c r="B150" s="14"/>
      <c r="C150" s="10"/>
      <c r="D150" s="6" t="s">
        <v>34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2"/>
      <c r="B151" s="14"/>
      <c r="C151" s="10"/>
      <c r="D151" s="6" t="s">
        <v>21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2"/>
      <c r="B152" s="14"/>
      <c r="C152" s="10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2"/>
      <c r="B153" s="14"/>
      <c r="C153" s="10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2"/>
      <c r="B154" s="14"/>
      <c r="C154" s="10"/>
      <c r="D154" s="5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0"/>
      <c r="D155" s="5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7"/>
      <c r="D156" s="17" t="s">
        <v>26</v>
      </c>
      <c r="E156" s="8"/>
      <c r="F156" s="18"/>
      <c r="G156" s="18"/>
      <c r="H156" s="18"/>
      <c r="I156" s="18"/>
      <c r="J156" s="18"/>
      <c r="K156" s="24"/>
      <c r="L156" s="18"/>
    </row>
    <row r="157" spans="1:12" ht="15.75" thickBot="1" x14ac:dyDescent="0.25">
      <c r="A157" s="28">
        <f>A139</f>
        <v>2</v>
      </c>
      <c r="B157" s="29">
        <f>B139</f>
        <v>3</v>
      </c>
      <c r="C157" s="53" t="s">
        <v>4</v>
      </c>
      <c r="D157" s="54"/>
      <c r="E157" s="30"/>
      <c r="F157" s="31">
        <f>F146+F156</f>
        <v>505</v>
      </c>
      <c r="G157" s="31">
        <f t="shared" ref="G157" si="50">G146+G156</f>
        <v>19.549999999999997</v>
      </c>
      <c r="H157" s="31">
        <f t="shared" ref="H157" si="51">H146+H156</f>
        <v>15.090000000000002</v>
      </c>
      <c r="I157" s="31">
        <f t="shared" ref="I157" si="52">I146+I156</f>
        <v>84.73</v>
      </c>
      <c r="J157" s="31">
        <f t="shared" ref="J157:L157" si="53">J146+J156</f>
        <v>579.53</v>
      </c>
      <c r="K157" s="31"/>
      <c r="L157" s="31">
        <f t="shared" si="53"/>
        <v>64.180000000000007</v>
      </c>
    </row>
    <row r="158" spans="1:12" ht="15" x14ac:dyDescent="0.25">
      <c r="A158" s="19">
        <v>2</v>
      </c>
      <c r="B158" s="20">
        <v>4</v>
      </c>
      <c r="C158" s="21" t="s">
        <v>20</v>
      </c>
      <c r="D158" s="50" t="s">
        <v>24</v>
      </c>
      <c r="E158" s="38" t="s">
        <v>56</v>
      </c>
      <c r="F158" s="39">
        <v>90</v>
      </c>
      <c r="G158" s="39">
        <v>10.76</v>
      </c>
      <c r="H158" s="39">
        <v>10.62</v>
      </c>
      <c r="I158" s="39">
        <v>14.73</v>
      </c>
      <c r="J158" s="39">
        <v>203.81</v>
      </c>
      <c r="K158" s="40">
        <v>297</v>
      </c>
      <c r="L158" s="39">
        <v>29.18</v>
      </c>
    </row>
    <row r="159" spans="1:12" ht="15" x14ac:dyDescent="0.25">
      <c r="A159" s="22"/>
      <c r="B159" s="14"/>
      <c r="C159" s="10"/>
      <c r="D159" s="51" t="s">
        <v>25</v>
      </c>
      <c r="E159" s="41" t="s">
        <v>51</v>
      </c>
      <c r="F159" s="42">
        <v>150</v>
      </c>
      <c r="G159" s="42">
        <v>3.29</v>
      </c>
      <c r="H159" s="42">
        <v>4.92</v>
      </c>
      <c r="I159" s="42">
        <v>21.83</v>
      </c>
      <c r="J159" s="42">
        <v>145.06</v>
      </c>
      <c r="K159" s="43">
        <v>362</v>
      </c>
      <c r="L159" s="42">
        <v>21</v>
      </c>
    </row>
    <row r="160" spans="1:12" ht="15" x14ac:dyDescent="0.25">
      <c r="A160" s="22"/>
      <c r="B160" s="14"/>
      <c r="C160" s="10"/>
      <c r="D160" s="52" t="s">
        <v>42</v>
      </c>
      <c r="E160" s="41" t="s">
        <v>40</v>
      </c>
      <c r="F160" s="42">
        <v>30</v>
      </c>
      <c r="G160" s="42">
        <v>0.34</v>
      </c>
      <c r="H160" s="42">
        <v>0.57999999999999996</v>
      </c>
      <c r="I160" s="42">
        <v>1.79</v>
      </c>
      <c r="J160" s="42">
        <v>13.83</v>
      </c>
      <c r="K160" s="43">
        <v>377</v>
      </c>
      <c r="L160" s="42">
        <v>3</v>
      </c>
    </row>
    <row r="161" spans="1:12" ht="15" x14ac:dyDescent="0.25">
      <c r="A161" s="22"/>
      <c r="B161" s="14"/>
      <c r="C161" s="10"/>
      <c r="D161" s="52" t="s">
        <v>34</v>
      </c>
      <c r="E161" s="41" t="s">
        <v>52</v>
      </c>
      <c r="F161" s="42">
        <v>200</v>
      </c>
      <c r="G161" s="42">
        <v>0.2</v>
      </c>
      <c r="H161" s="42">
        <v>0</v>
      </c>
      <c r="I161" s="42">
        <v>15.02</v>
      </c>
      <c r="J161" s="42">
        <v>58.76</v>
      </c>
      <c r="K161" s="43">
        <v>493</v>
      </c>
      <c r="L161" s="42">
        <v>6</v>
      </c>
    </row>
    <row r="162" spans="1:12" ht="15" x14ac:dyDescent="0.25">
      <c r="A162" s="22"/>
      <c r="B162" s="14"/>
      <c r="C162" s="10"/>
      <c r="D162" s="52" t="s">
        <v>21</v>
      </c>
      <c r="E162" s="41" t="s">
        <v>37</v>
      </c>
      <c r="F162" s="42">
        <v>60</v>
      </c>
      <c r="G162" s="42">
        <v>4.5</v>
      </c>
      <c r="H162" s="42">
        <v>1.74</v>
      </c>
      <c r="I162" s="42">
        <v>30.84</v>
      </c>
      <c r="J162" s="42">
        <v>159</v>
      </c>
      <c r="K162" s="43"/>
      <c r="L162" s="42">
        <v>5</v>
      </c>
    </row>
    <row r="163" spans="1:12" ht="15" x14ac:dyDescent="0.25">
      <c r="A163" s="22"/>
      <c r="B163" s="14"/>
      <c r="C163" s="10"/>
      <c r="D163" s="5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4"/>
      <c r="C164" s="10"/>
      <c r="D164" s="5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6"/>
      <c r="C165" s="7"/>
      <c r="D165" s="17" t="s">
        <v>26</v>
      </c>
      <c r="E165" s="8"/>
      <c r="F165" s="18">
        <f>SUM(F158:F164)</f>
        <v>530</v>
      </c>
      <c r="G165" s="18">
        <f t="shared" ref="G165:J165" si="54">SUM(G158:G164)</f>
        <v>19.09</v>
      </c>
      <c r="H165" s="18">
        <f t="shared" si="54"/>
        <v>17.859999999999996</v>
      </c>
      <c r="I165" s="18">
        <f t="shared" si="54"/>
        <v>84.210000000000008</v>
      </c>
      <c r="J165" s="18">
        <f t="shared" si="54"/>
        <v>580.46</v>
      </c>
      <c r="K165" s="24"/>
      <c r="L165" s="18">
        <f t="shared" ref="L165" si="55">SUM(L158:L164)</f>
        <v>64.180000000000007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22</v>
      </c>
      <c r="D166" s="6" t="s">
        <v>23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2"/>
      <c r="B167" s="14"/>
      <c r="C167" s="10"/>
      <c r="D167" s="6" t="s">
        <v>24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2"/>
      <c r="B168" s="14"/>
      <c r="C168" s="10"/>
      <c r="D168" s="6" t="s">
        <v>25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2"/>
      <c r="B169" s="14"/>
      <c r="C169" s="10"/>
      <c r="D169" s="6" t="s">
        <v>42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2"/>
      <c r="B170" s="14"/>
      <c r="C170" s="10"/>
      <c r="D170" s="6" t="s">
        <v>34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2"/>
      <c r="B171" s="14"/>
      <c r="C171" s="10"/>
      <c r="D171" s="6" t="s">
        <v>21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2"/>
      <c r="B172" s="14"/>
      <c r="C172" s="10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4"/>
      <c r="C173" s="10"/>
      <c r="D173" s="5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4"/>
      <c r="C174" s="10"/>
      <c r="D174" s="5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6"/>
      <c r="C175" s="7"/>
      <c r="D175" s="17" t="s">
        <v>26</v>
      </c>
      <c r="E175" s="8"/>
      <c r="F175" s="18"/>
      <c r="G175" s="18"/>
      <c r="H175" s="18"/>
      <c r="I175" s="18"/>
      <c r="J175" s="18"/>
      <c r="K175" s="24"/>
      <c r="L175" s="18"/>
    </row>
    <row r="176" spans="1:12" ht="15.75" thickBot="1" x14ac:dyDescent="0.25">
      <c r="A176" s="28">
        <f>A158</f>
        <v>2</v>
      </c>
      <c r="B176" s="29">
        <f>B158</f>
        <v>4</v>
      </c>
      <c r="C176" s="53" t="s">
        <v>4</v>
      </c>
      <c r="D176" s="54"/>
      <c r="E176" s="30"/>
      <c r="F176" s="31">
        <f>F165+F175</f>
        <v>530</v>
      </c>
      <c r="G176" s="31">
        <f t="shared" ref="G176" si="56">G165+G175</f>
        <v>19.09</v>
      </c>
      <c r="H176" s="31">
        <f t="shared" ref="H176" si="57">H165+H175</f>
        <v>17.859999999999996</v>
      </c>
      <c r="I176" s="31">
        <f t="shared" ref="I176" si="58">I165+I175</f>
        <v>84.210000000000008</v>
      </c>
      <c r="J176" s="31">
        <f t="shared" ref="J176:L176" si="59">J165+J175</f>
        <v>580.46</v>
      </c>
      <c r="K176" s="31"/>
      <c r="L176" s="31">
        <f t="shared" si="59"/>
        <v>64.180000000000007</v>
      </c>
    </row>
    <row r="177" spans="1:12" ht="15" x14ac:dyDescent="0.25">
      <c r="A177" s="19">
        <v>2</v>
      </c>
      <c r="B177" s="20">
        <v>5</v>
      </c>
      <c r="C177" s="21" t="s">
        <v>20</v>
      </c>
      <c r="D177" s="50" t="s">
        <v>43</v>
      </c>
      <c r="E177" s="38" t="s">
        <v>57</v>
      </c>
      <c r="F177" s="39" t="s">
        <v>58</v>
      </c>
      <c r="G177" s="39">
        <v>11.35</v>
      </c>
      <c r="H177" s="39">
        <v>14.8</v>
      </c>
      <c r="I177" s="39">
        <v>36.28</v>
      </c>
      <c r="J177" s="39">
        <v>292.12</v>
      </c>
      <c r="K177" s="40">
        <v>175</v>
      </c>
      <c r="L177" s="39">
        <v>51.18</v>
      </c>
    </row>
    <row r="178" spans="1:12" ht="15" x14ac:dyDescent="0.25">
      <c r="A178" s="22"/>
      <c r="B178" s="14"/>
      <c r="C178" s="10"/>
      <c r="D178" s="51" t="s">
        <v>34</v>
      </c>
      <c r="E178" s="41" t="s">
        <v>35</v>
      </c>
      <c r="F178" s="42" t="s">
        <v>47</v>
      </c>
      <c r="G178" s="42">
        <v>0.25</v>
      </c>
      <c r="H178" s="42">
        <v>0</v>
      </c>
      <c r="I178" s="42">
        <v>15.91</v>
      </c>
      <c r="J178" s="42">
        <v>63.5</v>
      </c>
      <c r="K178" s="43">
        <v>494</v>
      </c>
      <c r="L178" s="42">
        <v>8</v>
      </c>
    </row>
    <row r="179" spans="1:12" ht="15" x14ac:dyDescent="0.25">
      <c r="A179" s="22"/>
      <c r="B179" s="14"/>
      <c r="C179" s="10"/>
      <c r="D179" s="52" t="s">
        <v>21</v>
      </c>
      <c r="E179" s="41" t="s">
        <v>37</v>
      </c>
      <c r="F179" s="42">
        <v>60</v>
      </c>
      <c r="G179" s="42">
        <v>4.5</v>
      </c>
      <c r="H179" s="42">
        <v>1.74</v>
      </c>
      <c r="I179" s="42">
        <v>30.84</v>
      </c>
      <c r="J179" s="42">
        <v>159</v>
      </c>
      <c r="K179" s="43"/>
      <c r="L179" s="42">
        <v>5</v>
      </c>
    </row>
    <row r="180" spans="1:12" ht="15" x14ac:dyDescent="0.25">
      <c r="A180" s="22"/>
      <c r="B180" s="14"/>
      <c r="C180" s="10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2"/>
      <c r="B181" s="14"/>
      <c r="C181" s="10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0"/>
      <c r="D182" s="5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2"/>
      <c r="B183" s="14"/>
      <c r="C183" s="10"/>
      <c r="D183" s="5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3"/>
      <c r="B184" s="16"/>
      <c r="C184" s="7"/>
      <c r="D184" s="17" t="s">
        <v>26</v>
      </c>
      <c r="E184" s="8"/>
      <c r="F184" s="18">
        <v>601</v>
      </c>
      <c r="G184" s="18">
        <f t="shared" ref="G184:J184" si="60">SUM(G177:G183)</f>
        <v>16.100000000000001</v>
      </c>
      <c r="H184" s="18">
        <f t="shared" si="60"/>
        <v>16.54</v>
      </c>
      <c r="I184" s="18">
        <f t="shared" si="60"/>
        <v>83.03</v>
      </c>
      <c r="J184" s="18">
        <f t="shared" si="60"/>
        <v>514.62</v>
      </c>
      <c r="K184" s="24"/>
      <c r="L184" s="18">
        <f t="shared" ref="L184" si="61">SUM(L177:L183)</f>
        <v>64.180000000000007</v>
      </c>
    </row>
    <row r="185" spans="1:12" ht="15" x14ac:dyDescent="0.25">
      <c r="A185" s="25">
        <f>A177</f>
        <v>2</v>
      </c>
      <c r="B185" s="12">
        <f>B177</f>
        <v>5</v>
      </c>
      <c r="C185" s="9" t="s">
        <v>22</v>
      </c>
      <c r="D185" s="6" t="s">
        <v>23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2"/>
      <c r="B186" s="14"/>
      <c r="C186" s="10"/>
      <c r="D186" s="6" t="s">
        <v>24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2"/>
      <c r="B187" s="14"/>
      <c r="C187" s="10"/>
      <c r="D187" s="6" t="s">
        <v>25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2"/>
      <c r="B188" s="14"/>
      <c r="C188" s="10"/>
      <c r="D188" s="6" t="s">
        <v>42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2"/>
      <c r="B189" s="14"/>
      <c r="C189" s="10"/>
      <c r="D189" s="6" t="s">
        <v>34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2"/>
      <c r="B190" s="14"/>
      <c r="C190" s="10"/>
      <c r="D190" s="6" t="s">
        <v>21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2"/>
      <c r="B191" s="14"/>
      <c r="C191" s="10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4"/>
      <c r="C192" s="10"/>
      <c r="D192" s="5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2"/>
      <c r="B193" s="14"/>
      <c r="C193" s="10"/>
      <c r="D193" s="5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6"/>
      <c r="C194" s="7"/>
      <c r="D194" s="17" t="s">
        <v>26</v>
      </c>
      <c r="E194" s="8"/>
      <c r="F194" s="18"/>
      <c r="G194" s="18"/>
      <c r="H194" s="18"/>
      <c r="I194" s="18"/>
      <c r="J194" s="18"/>
      <c r="K194" s="24"/>
      <c r="L194" s="18"/>
    </row>
    <row r="195" spans="1:12" ht="15" x14ac:dyDescent="0.2">
      <c r="A195" s="28">
        <f>A177</f>
        <v>2</v>
      </c>
      <c r="B195" s="29">
        <f>B177</f>
        <v>5</v>
      </c>
      <c r="C195" s="53" t="s">
        <v>4</v>
      </c>
      <c r="D195" s="54"/>
      <c r="E195" s="30"/>
      <c r="F195" s="31">
        <f>F184+F194</f>
        <v>601</v>
      </c>
      <c r="G195" s="31">
        <f t="shared" ref="G195" si="62">G184+G194</f>
        <v>16.100000000000001</v>
      </c>
      <c r="H195" s="31">
        <f t="shared" ref="H195" si="63">H184+H194</f>
        <v>16.54</v>
      </c>
      <c r="I195" s="31">
        <f t="shared" ref="I195" si="64">I184+I194</f>
        <v>83.03</v>
      </c>
      <c r="J195" s="31">
        <f t="shared" ref="J195:L195" si="65">J184+J194</f>
        <v>514.62</v>
      </c>
      <c r="K195" s="31"/>
      <c r="L195" s="31">
        <f t="shared" si="65"/>
        <v>64.180000000000007</v>
      </c>
    </row>
    <row r="196" spans="1:12" x14ac:dyDescent="0.2">
      <c r="A196" s="26"/>
      <c r="B196" s="27"/>
      <c r="C196" s="55" t="s">
        <v>5</v>
      </c>
      <c r="D196" s="55"/>
      <c r="E196" s="55"/>
      <c r="F196" s="33">
        <f>(F24+F43+F62+F81+F100+F119+F138+F157+F176+F195)/(IF(F24=0,0,1)+IF(F43=0,0,1)+IF(F62=0,0,1)+IF(F81=0,0,1)+IF(F100=0,0,1)+IF(F119=0,0,1)+IF(F138=0,0,1)+IF(F157=0,0,1)+IF(F176=0,0,1)+IF(F195=0,0,1))</f>
        <v>534.20000000000005</v>
      </c>
      <c r="G196" s="33">
        <f t="shared" ref="G196:J196" si="66">(G24+G43+G62+G81+G100+G119+G138+G157+G176+G195)/(IF(G24=0,0,1)+IF(G43=0,0,1)+IF(G62=0,0,1)+IF(G81=0,0,1)+IF(G100=0,0,1)+IF(G119=0,0,1)+IF(G138=0,0,1)+IF(G157=0,0,1)+IF(G176=0,0,1)+IF(G195=0,0,1))</f>
        <v>19.005000000000003</v>
      </c>
      <c r="H196" s="33">
        <f t="shared" si="66"/>
        <v>17.831999999999997</v>
      </c>
      <c r="I196" s="33">
        <f t="shared" si="66"/>
        <v>82.796000000000006</v>
      </c>
      <c r="J196" s="33">
        <f t="shared" si="66"/>
        <v>580.39199999999994</v>
      </c>
      <c r="K196" s="33"/>
      <c r="L196" s="33">
        <f t="shared" ref="L196" si="67">(L24+L43+L62+L81+L100+L119+L138+L157+L176+L195)/(IF(L24=0,0,1)+IF(L43=0,0,1)+IF(L62=0,0,1)+IF(L81=0,0,1)+IF(L100=0,0,1)+IF(L119=0,0,1)+IF(L138=0,0,1)+IF(L157=0,0,1)+IF(L176=0,0,1)+IF(L195=0,0,1))</f>
        <v>64.180000000000021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2024-01-15T12:46:43Z</dcterms:modified>
</cp:coreProperties>
</file>